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b's shop\Documents\Projects\radio\Morse\"/>
    </mc:Choice>
  </mc:AlternateContent>
  <bookViews>
    <workbookView xWindow="0" yWindow="0" windowWidth="11610" windowHeight="10560" activeTab="2"/>
  </bookViews>
  <sheets>
    <sheet name="Speed conversions" sheetId="2" r:id="rId1"/>
    <sheet name="Metronome drill" sheetId="3" r:id="rId2"/>
    <sheet name="bug timing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3" l="1"/>
  <c r="D6" i="3" s="1"/>
  <c r="F6" i="3" s="1"/>
  <c r="D5" i="3"/>
  <c r="E5" i="3" s="1"/>
  <c r="C7" i="3" l="1"/>
  <c r="F5" i="3"/>
  <c r="E6" i="3"/>
  <c r="C8" i="3" l="1"/>
  <c r="D7" i="3"/>
  <c r="E7" i="3" l="1"/>
  <c r="F7" i="3"/>
  <c r="C9" i="3"/>
  <c r="D8" i="3"/>
  <c r="F8" i="3" l="1"/>
  <c r="E8" i="3"/>
  <c r="C10" i="3"/>
  <c r="D9" i="3"/>
  <c r="E9" i="3" l="1"/>
  <c r="F9" i="3"/>
  <c r="C11" i="3"/>
  <c r="D10" i="3"/>
  <c r="E10" i="3" l="1"/>
  <c r="F10" i="3"/>
  <c r="D11" i="3"/>
  <c r="C12" i="3"/>
  <c r="C13" i="3" l="1"/>
  <c r="D12" i="3"/>
  <c r="F11" i="3"/>
  <c r="E11" i="3"/>
  <c r="F12" i="3" l="1"/>
  <c r="E12" i="3"/>
  <c r="D13" i="3"/>
  <c r="C14" i="3"/>
  <c r="D14" i="3" l="1"/>
  <c r="C15" i="3"/>
  <c r="E13" i="3"/>
  <c r="F13" i="3"/>
  <c r="C16" i="3" l="1"/>
  <c r="D15" i="3"/>
  <c r="F14" i="3"/>
  <c r="E14" i="3"/>
  <c r="B6" i="2"/>
  <c r="C6" i="2" s="1"/>
  <c r="D5" i="2"/>
  <c r="C5" i="2"/>
  <c r="F15" i="3" l="1"/>
  <c r="E15" i="3"/>
  <c r="C17" i="3"/>
  <c r="D16" i="3"/>
  <c r="B7" i="2"/>
  <c r="C7" i="2" s="1"/>
  <c r="D6" i="2"/>
  <c r="C25" i="1"/>
  <c r="C20" i="1"/>
  <c r="G19" i="1"/>
  <c r="G18" i="1"/>
  <c r="C14" i="1"/>
  <c r="C13" i="1"/>
  <c r="C12" i="1"/>
  <c r="F6" i="1"/>
  <c r="F5" i="1"/>
  <c r="C5" i="1"/>
  <c r="C6" i="1" s="1"/>
  <c r="D17" i="3" l="1"/>
  <c r="C18" i="3"/>
  <c r="F16" i="3"/>
  <c r="E16" i="3"/>
  <c r="D7" i="2"/>
  <c r="B8" i="2"/>
  <c r="D8" i="2" s="1"/>
  <c r="B9" i="2"/>
  <c r="C8" i="2"/>
  <c r="C19" i="3" l="1"/>
  <c r="D18" i="3"/>
  <c r="E17" i="3"/>
  <c r="F17" i="3"/>
  <c r="C9" i="2"/>
  <c r="D9" i="2"/>
  <c r="B10" i="2"/>
  <c r="F18" i="3" l="1"/>
  <c r="E18" i="3"/>
  <c r="C20" i="3"/>
  <c r="D19" i="3"/>
  <c r="B11" i="2"/>
  <c r="D10" i="2"/>
  <c r="C10" i="2"/>
  <c r="E19" i="3" l="1"/>
  <c r="F19" i="3"/>
  <c r="C21" i="3"/>
  <c r="D20" i="3"/>
  <c r="C11" i="2"/>
  <c r="D11" i="2"/>
  <c r="B12" i="2"/>
  <c r="F20" i="3" l="1"/>
  <c r="E20" i="3"/>
  <c r="C22" i="3"/>
  <c r="D21" i="3"/>
  <c r="D12" i="2"/>
  <c r="B13" i="2"/>
  <c r="C12" i="2"/>
  <c r="C23" i="3" l="1"/>
  <c r="D22" i="3"/>
  <c r="F21" i="3"/>
  <c r="E21" i="3"/>
  <c r="C13" i="2"/>
  <c r="D13" i="2"/>
  <c r="B14" i="2"/>
  <c r="F22" i="3" l="1"/>
  <c r="E22" i="3"/>
  <c r="D23" i="3"/>
  <c r="C24" i="3"/>
  <c r="D14" i="2"/>
  <c r="B15" i="2"/>
  <c r="C14" i="2"/>
  <c r="C25" i="3" l="1"/>
  <c r="D24" i="3"/>
  <c r="F23" i="3"/>
  <c r="E23" i="3"/>
  <c r="C15" i="2"/>
  <c r="D15" i="2"/>
  <c r="B16" i="2"/>
  <c r="F24" i="3" l="1"/>
  <c r="E24" i="3"/>
  <c r="C26" i="3"/>
  <c r="D25" i="3"/>
  <c r="B17" i="2"/>
  <c r="D16" i="2"/>
  <c r="C16" i="2"/>
  <c r="E25" i="3" l="1"/>
  <c r="F25" i="3"/>
  <c r="C27" i="3"/>
  <c r="D26" i="3"/>
  <c r="C17" i="2"/>
  <c r="D17" i="2"/>
  <c r="B18" i="2"/>
  <c r="F26" i="3" l="1"/>
  <c r="E26" i="3"/>
  <c r="D27" i="3"/>
  <c r="C28" i="3"/>
  <c r="C18" i="2"/>
  <c r="D18" i="2"/>
  <c r="B19" i="2"/>
  <c r="D28" i="3" l="1"/>
  <c r="C29" i="3"/>
  <c r="F27" i="3"/>
  <c r="E27" i="3"/>
  <c r="C19" i="2"/>
  <c r="D19" i="2"/>
  <c r="B20" i="2"/>
  <c r="D29" i="3" l="1"/>
  <c r="C30" i="3"/>
  <c r="F28" i="3"/>
  <c r="E28" i="3"/>
  <c r="D20" i="2"/>
  <c r="C20" i="2"/>
  <c r="B21" i="2"/>
  <c r="D30" i="3" l="1"/>
  <c r="C31" i="3"/>
  <c r="F29" i="3"/>
  <c r="E29" i="3"/>
  <c r="C21" i="2"/>
  <c r="D21" i="2"/>
  <c r="B22" i="2"/>
  <c r="D31" i="3" l="1"/>
  <c r="C32" i="3"/>
  <c r="F30" i="3"/>
  <c r="E30" i="3"/>
  <c r="B23" i="2"/>
  <c r="D22" i="2"/>
  <c r="C22" i="2"/>
  <c r="D32" i="3" l="1"/>
  <c r="C33" i="3"/>
  <c r="E31" i="3"/>
  <c r="F31" i="3"/>
  <c r="C23" i="2"/>
  <c r="D23" i="2"/>
  <c r="B24" i="2"/>
  <c r="D33" i="3" l="1"/>
  <c r="C34" i="3"/>
  <c r="E32" i="3"/>
  <c r="F32" i="3"/>
  <c r="B25" i="2"/>
  <c r="D24" i="2"/>
  <c r="C24" i="2"/>
  <c r="C35" i="3" l="1"/>
  <c r="D34" i="3"/>
  <c r="E33" i="3"/>
  <c r="F33" i="3"/>
  <c r="C25" i="2"/>
  <c r="D25" i="2"/>
  <c r="B26" i="2"/>
  <c r="E34" i="3" l="1"/>
  <c r="F34" i="3"/>
  <c r="C36" i="3"/>
  <c r="D35" i="3"/>
  <c r="B27" i="2"/>
  <c r="C26" i="2"/>
  <c r="D26" i="2"/>
  <c r="E35" i="3" l="1"/>
  <c r="F35" i="3"/>
  <c r="D36" i="3"/>
  <c r="C37" i="3"/>
  <c r="C27" i="2"/>
  <c r="D27" i="2"/>
  <c r="B28" i="2"/>
  <c r="C38" i="3" l="1"/>
  <c r="D37" i="3"/>
  <c r="F36" i="3"/>
  <c r="E36" i="3"/>
  <c r="D28" i="2"/>
  <c r="B29" i="2"/>
  <c r="C28" i="2"/>
  <c r="F37" i="3" l="1"/>
  <c r="E37" i="3"/>
  <c r="D38" i="3"/>
  <c r="C39" i="3"/>
  <c r="C29" i="2"/>
  <c r="D29" i="2"/>
  <c r="B30" i="2"/>
  <c r="C40" i="3" l="1"/>
  <c r="D39" i="3"/>
  <c r="F38" i="3"/>
  <c r="E38" i="3"/>
  <c r="D30" i="2"/>
  <c r="C30" i="2"/>
  <c r="B31" i="2"/>
  <c r="F39" i="3" l="1"/>
  <c r="E39" i="3"/>
  <c r="D40" i="3"/>
  <c r="C41" i="3"/>
  <c r="C31" i="2"/>
  <c r="D31" i="2"/>
  <c r="B32" i="2"/>
  <c r="D41" i="3" l="1"/>
  <c r="C42" i="3"/>
  <c r="E40" i="3"/>
  <c r="F40" i="3"/>
  <c r="D32" i="2"/>
  <c r="C32" i="2"/>
  <c r="B33" i="2"/>
  <c r="D42" i="3" l="1"/>
  <c r="C43" i="3"/>
  <c r="E41" i="3"/>
  <c r="F41" i="3"/>
  <c r="C33" i="2"/>
  <c r="D33" i="2"/>
  <c r="B34" i="2"/>
  <c r="D43" i="3" l="1"/>
  <c r="C44" i="3"/>
  <c r="F42" i="3"/>
  <c r="E42" i="3"/>
  <c r="B35" i="2"/>
  <c r="C34" i="2"/>
  <c r="D34" i="2"/>
  <c r="D44" i="3" l="1"/>
  <c r="C45" i="3"/>
  <c r="E43" i="3"/>
  <c r="F43" i="3"/>
  <c r="C35" i="2"/>
  <c r="D35" i="2"/>
  <c r="B36" i="2"/>
  <c r="C46" i="3" l="1"/>
  <c r="D45" i="3"/>
  <c r="F44" i="3"/>
  <c r="E44" i="3"/>
  <c r="B37" i="2"/>
  <c r="D36" i="2"/>
  <c r="C36" i="2"/>
  <c r="F45" i="3" l="1"/>
  <c r="E45" i="3"/>
  <c r="D46" i="3"/>
  <c r="C47" i="3"/>
  <c r="C37" i="2"/>
  <c r="D37" i="2"/>
  <c r="B38" i="2"/>
  <c r="D47" i="3" l="1"/>
  <c r="C48" i="3"/>
  <c r="F46" i="3"/>
  <c r="E46" i="3"/>
  <c r="B39" i="2"/>
  <c r="D38" i="2"/>
  <c r="C38" i="2"/>
  <c r="C49" i="3" l="1"/>
  <c r="D48" i="3"/>
  <c r="F47" i="3"/>
  <c r="E47" i="3"/>
  <c r="C39" i="2"/>
  <c r="D39" i="2"/>
  <c r="B40" i="2"/>
  <c r="F48" i="3" l="1"/>
  <c r="E48" i="3"/>
  <c r="C50" i="3"/>
  <c r="D50" i="3" s="1"/>
  <c r="D49" i="3"/>
  <c r="C40" i="2"/>
  <c r="D40" i="2"/>
  <c r="B41" i="2"/>
  <c r="F49" i="3" l="1"/>
  <c r="E49" i="3"/>
  <c r="F50" i="3"/>
  <c r="E50" i="3"/>
  <c r="C41" i="2"/>
  <c r="D41" i="2"/>
  <c r="B42" i="2"/>
  <c r="D42" i="2" l="1"/>
  <c r="C42" i="2"/>
  <c r="B43" i="2"/>
  <c r="C43" i="2" l="1"/>
  <c r="D43" i="2"/>
  <c r="B44" i="2"/>
  <c r="D44" i="2" l="1"/>
  <c r="B45" i="2"/>
  <c r="C44" i="2"/>
  <c r="C45" i="2" l="1"/>
  <c r="D45" i="2"/>
  <c r="B46" i="2"/>
  <c r="B47" i="2" l="1"/>
  <c r="C46" i="2"/>
  <c r="D46" i="2"/>
  <c r="D47" i="2" l="1"/>
  <c r="B48" i="2"/>
  <c r="C47" i="2"/>
  <c r="B49" i="2" l="1"/>
  <c r="D48" i="2"/>
  <c r="C48" i="2"/>
  <c r="D49" i="2" l="1"/>
  <c r="C49" i="2"/>
  <c r="B50" i="2"/>
  <c r="D50" i="2" l="1"/>
  <c r="C50" i="2"/>
</calcChain>
</file>

<file path=xl/sharedStrings.xml><?xml version="1.0" encoding="utf-8"?>
<sst xmlns="http://schemas.openxmlformats.org/spreadsheetml/2006/main" count="42" uniqueCount="32">
  <si>
    <t>elements</t>
  </si>
  <si>
    <t>time (ms)</t>
  </si>
  <si>
    <t>element (ms)</t>
  </si>
  <si>
    <t>speed</t>
  </si>
  <si>
    <t>DIT WEIGHT</t>
  </si>
  <si>
    <t>dit</t>
  </si>
  <si>
    <t>dit w/ space</t>
  </si>
  <si>
    <t>Data Entry Cell</t>
  </si>
  <si>
    <t>ratio</t>
  </si>
  <si>
    <t>Computed results</t>
  </si>
  <si>
    <t>speed (dit time)</t>
  </si>
  <si>
    <t>Speed (2 elements)</t>
  </si>
  <si>
    <t>WinKeyer</t>
  </si>
  <si>
    <t>DASH RATIO</t>
  </si>
  <si>
    <t>Dash Ratio:</t>
  </si>
  <si>
    <t>Ratio</t>
  </si>
  <si>
    <t>nn</t>
  </si>
  <si>
    <t>dah/dit = 3 * (nn / 50)</t>
  </si>
  <si>
    <t>dah</t>
  </si>
  <si>
    <t>WORD SPACE</t>
  </si>
  <si>
    <t>space</t>
  </si>
  <si>
    <t>word space</t>
  </si>
  <si>
    <t>Words per Minute</t>
  </si>
  <si>
    <t>Metronome Sending Drill: Every two dits start on a tick, every dah starts on a tick!</t>
  </si>
  <si>
    <t>Charcters per Minute Based On "PARIS" = WPM * 5</t>
  </si>
  <si>
    <t>Dit Length (milliseconds) = 1200/WPM</t>
  </si>
  <si>
    <t>4 elements per tick</t>
  </si>
  <si>
    <t>6 elements per tick</t>
  </si>
  <si>
    <t>8 dits, 4 dahs:</t>
  </si>
  <si>
    <t>Metronome Sending Drill: Sending "V&lt;space&gt;V&lt;space&gt;"</t>
  </si>
  <si>
    <t>Metronome Drill BPM 4 elements per tick</t>
  </si>
  <si>
    <t>Metronome Drill BPM 6 elements per tick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</si>
</sst>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3" borderId="5" xfId="0" applyFill="1" applyBorder="1" applyProtection="1">
      <protection locked="0"/>
    </xf>
    <xf numFmtId="0" fontId="0" fillId="3" borderId="6" xfId="0" applyFill="1" applyBorder="1" applyProtection="1"/>
    <xf numFmtId="0" fontId="0" fillId="3" borderId="7" xfId="0" applyFill="1" applyBorder="1" applyProtection="1">
      <protection locked="0"/>
    </xf>
    <xf numFmtId="164" fontId="0" fillId="3" borderId="8" xfId="0" applyNumberFormat="1" applyFill="1" applyBorder="1" applyProtection="1"/>
    <xf numFmtId="0" fontId="0" fillId="0" borderId="0" xfId="0" applyFill="1" applyBorder="1" applyProtection="1">
      <protection locked="0"/>
    </xf>
    <xf numFmtId="164" fontId="0" fillId="0" borderId="0" xfId="0" applyNumberFormat="1" applyFill="1" applyBorder="1" applyProtection="1"/>
    <xf numFmtId="0" fontId="0" fillId="0" borderId="0" xfId="0" applyFill="1"/>
    <xf numFmtId="0" fontId="1" fillId="0" borderId="9" xfId="0" applyFont="1" applyBorder="1"/>
    <xf numFmtId="0" fontId="0" fillId="2" borderId="10" xfId="0" applyFill="1" applyBorder="1"/>
    <xf numFmtId="0" fontId="0" fillId="2" borderId="11" xfId="0" applyFill="1" applyBorder="1"/>
    <xf numFmtId="0" fontId="0" fillId="2" borderId="9" xfId="0" applyFill="1" applyBorder="1"/>
    <xf numFmtId="0" fontId="0" fillId="3" borderId="11" xfId="0" applyFill="1" applyBorder="1"/>
    <xf numFmtId="2" fontId="0" fillId="3" borderId="3" xfId="0" applyNumberFormat="1" applyFill="1" applyBorder="1" applyProtection="1"/>
    <xf numFmtId="0" fontId="0" fillId="3" borderId="12" xfId="0" applyFill="1" applyBorder="1"/>
    <xf numFmtId="0" fontId="0" fillId="3" borderId="13" xfId="0" applyFill="1" applyBorder="1"/>
    <xf numFmtId="164" fontId="0" fillId="3" borderId="7" xfId="0" applyNumberFormat="1" applyFill="1" applyBorder="1" applyProtection="1"/>
    <xf numFmtId="0" fontId="0" fillId="0" borderId="0" xfId="0" applyFill="1" applyBorder="1"/>
    <xf numFmtId="0" fontId="1" fillId="0" borderId="9" xfId="0" applyFont="1" applyFill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2" borderId="18" xfId="0" applyFill="1" applyBorder="1"/>
    <xf numFmtId="0" fontId="0" fillId="3" borderId="19" xfId="0" applyFill="1" applyBorder="1"/>
    <xf numFmtId="0" fontId="0" fillId="3" borderId="7" xfId="0" applyFill="1" applyBorder="1"/>
    <xf numFmtId="2" fontId="0" fillId="3" borderId="8" xfId="0" applyNumberFormat="1" applyFill="1" applyBorder="1" applyProtection="1"/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wrapText="1"/>
    </xf>
    <xf numFmtId="164" fontId="0" fillId="0" borderId="0" xfId="0" applyNumberFormat="1" applyBorder="1"/>
    <xf numFmtId="0" fontId="0" fillId="0" borderId="20" xfId="0" applyBorder="1"/>
    <xf numFmtId="164" fontId="0" fillId="0" borderId="20" xfId="0" applyNumberFormat="1" applyBorder="1"/>
    <xf numFmtId="0" fontId="0" fillId="0" borderId="24" xfId="0" applyBorder="1"/>
    <xf numFmtId="164" fontId="0" fillId="0" borderId="25" xfId="0" applyNumberFormat="1" applyBorder="1"/>
    <xf numFmtId="0" fontId="0" fillId="0" borderId="26" xfId="0" applyBorder="1"/>
    <xf numFmtId="0" fontId="0" fillId="0" borderId="27" xfId="0" applyBorder="1"/>
    <xf numFmtId="164" fontId="0" fillId="0" borderId="28" xfId="0" applyNumberFormat="1" applyBorder="1"/>
    <xf numFmtId="0" fontId="0" fillId="0" borderId="21" xfId="0" applyBorder="1"/>
    <xf numFmtId="0" fontId="0" fillId="0" borderId="22" xfId="0" applyBorder="1"/>
    <xf numFmtId="164" fontId="0" fillId="0" borderId="23" xfId="0" applyNumberFormat="1" applyBorder="1"/>
    <xf numFmtId="164" fontId="0" fillId="0" borderId="22" xfId="0" applyNumberFormat="1" applyBorder="1"/>
    <xf numFmtId="164" fontId="0" fillId="0" borderId="27" xfId="0" applyNumberFormat="1" applyBorder="1"/>
    <xf numFmtId="0" fontId="1" fillId="0" borderId="29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</xdr:row>
      <xdr:rowOff>0</xdr:rowOff>
    </xdr:from>
    <xdr:to>
      <xdr:col>18</xdr:col>
      <xdr:colOff>260350</xdr:colOff>
      <xdr:row>18</xdr:row>
      <xdr:rowOff>18729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0950" y="1511300"/>
          <a:ext cx="6965950" cy="222852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23</xdr:row>
      <xdr:rowOff>82550</xdr:rowOff>
    </xdr:from>
    <xdr:to>
      <xdr:col>19</xdr:col>
      <xdr:colOff>408609</xdr:colOff>
      <xdr:row>33</xdr:row>
      <xdr:rowOff>136288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00950" y="4724400"/>
          <a:ext cx="7723809" cy="18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50"/>
  <sheetViews>
    <sheetView workbookViewId="0">
      <selection activeCell="G29" sqref="G29"/>
    </sheetView>
  </sheetViews>
  <sheetFormatPr defaultRowHeight="14.5" x14ac:dyDescent="0.35"/>
  <cols>
    <col min="2" max="2" width="15.7265625" customWidth="1"/>
    <col min="3" max="3" width="20" customWidth="1"/>
    <col min="4" max="4" width="15.26953125" customWidth="1"/>
  </cols>
  <sheetData>
    <row r="3" spans="2:4" ht="15" thickBot="1" x14ac:dyDescent="0.4"/>
    <row r="4" spans="2:4" s="31" customFormat="1" ht="46" customHeight="1" thickBot="1" x14ac:dyDescent="0.4">
      <c r="B4" s="46" t="s">
        <v>22</v>
      </c>
      <c r="C4" s="47" t="s">
        <v>24</v>
      </c>
      <c r="D4" s="48" t="s">
        <v>25</v>
      </c>
    </row>
    <row r="5" spans="2:4" x14ac:dyDescent="0.35">
      <c r="B5" s="41">
        <v>5</v>
      </c>
      <c r="C5" s="42">
        <f>B5*5</f>
        <v>25</v>
      </c>
      <c r="D5" s="43">
        <f>1200/B5</f>
        <v>240</v>
      </c>
    </row>
    <row r="6" spans="2:4" x14ac:dyDescent="0.35">
      <c r="B6" s="36">
        <f>B5+1</f>
        <v>6</v>
      </c>
      <c r="C6" s="34">
        <f t="shared" ref="C6:C50" si="0">B6*5</f>
        <v>30</v>
      </c>
      <c r="D6" s="37">
        <f t="shared" ref="D6" si="1">1200/B6</f>
        <v>200</v>
      </c>
    </row>
    <row r="7" spans="2:4" x14ac:dyDescent="0.35">
      <c r="B7" s="36">
        <f t="shared" ref="B7:B50" si="2">B6+1</f>
        <v>7</v>
      </c>
      <c r="C7" s="34">
        <f t="shared" si="0"/>
        <v>35</v>
      </c>
      <c r="D7" s="37">
        <f t="shared" ref="D7:D50" si="3">1200/B7</f>
        <v>171.42857142857142</v>
      </c>
    </row>
    <row r="8" spans="2:4" x14ac:dyDescent="0.35">
      <c r="B8" s="36">
        <f t="shared" si="2"/>
        <v>8</v>
      </c>
      <c r="C8" s="34">
        <f t="shared" si="0"/>
        <v>40</v>
      </c>
      <c r="D8" s="37">
        <f t="shared" si="3"/>
        <v>150</v>
      </c>
    </row>
    <row r="9" spans="2:4" x14ac:dyDescent="0.35">
      <c r="B9" s="36">
        <f t="shared" si="2"/>
        <v>9</v>
      </c>
      <c r="C9" s="34">
        <f t="shared" si="0"/>
        <v>45</v>
      </c>
      <c r="D9" s="37">
        <f t="shared" si="3"/>
        <v>133.33333333333334</v>
      </c>
    </row>
    <row r="10" spans="2:4" x14ac:dyDescent="0.35">
      <c r="B10" s="36">
        <f t="shared" si="2"/>
        <v>10</v>
      </c>
      <c r="C10" s="34">
        <f t="shared" si="0"/>
        <v>50</v>
      </c>
      <c r="D10" s="37">
        <f t="shared" si="3"/>
        <v>120</v>
      </c>
    </row>
    <row r="11" spans="2:4" x14ac:dyDescent="0.35">
      <c r="B11" s="36">
        <f t="shared" si="2"/>
        <v>11</v>
      </c>
      <c r="C11" s="34">
        <f t="shared" si="0"/>
        <v>55</v>
      </c>
      <c r="D11" s="37">
        <f t="shared" si="3"/>
        <v>109.09090909090909</v>
      </c>
    </row>
    <row r="12" spans="2:4" x14ac:dyDescent="0.35">
      <c r="B12" s="36">
        <f t="shared" si="2"/>
        <v>12</v>
      </c>
      <c r="C12" s="34">
        <f t="shared" si="0"/>
        <v>60</v>
      </c>
      <c r="D12" s="37">
        <f t="shared" si="3"/>
        <v>100</v>
      </c>
    </row>
    <row r="13" spans="2:4" x14ac:dyDescent="0.35">
      <c r="B13" s="36">
        <f t="shared" si="2"/>
        <v>13</v>
      </c>
      <c r="C13" s="34">
        <f t="shared" si="0"/>
        <v>65</v>
      </c>
      <c r="D13" s="37">
        <f t="shared" si="3"/>
        <v>92.307692307692307</v>
      </c>
    </row>
    <row r="14" spans="2:4" x14ac:dyDescent="0.35">
      <c r="B14" s="36">
        <f t="shared" si="2"/>
        <v>14</v>
      </c>
      <c r="C14" s="34">
        <f t="shared" si="0"/>
        <v>70</v>
      </c>
      <c r="D14" s="37">
        <f t="shared" si="3"/>
        <v>85.714285714285708</v>
      </c>
    </row>
    <row r="15" spans="2:4" x14ac:dyDescent="0.35">
      <c r="B15" s="36">
        <f t="shared" si="2"/>
        <v>15</v>
      </c>
      <c r="C15" s="34">
        <f t="shared" si="0"/>
        <v>75</v>
      </c>
      <c r="D15" s="37">
        <f t="shared" si="3"/>
        <v>80</v>
      </c>
    </row>
    <row r="16" spans="2:4" x14ac:dyDescent="0.35">
      <c r="B16" s="36">
        <f t="shared" si="2"/>
        <v>16</v>
      </c>
      <c r="C16" s="34">
        <f t="shared" si="0"/>
        <v>80</v>
      </c>
      <c r="D16" s="37">
        <f t="shared" si="3"/>
        <v>75</v>
      </c>
    </row>
    <row r="17" spans="2:4" x14ac:dyDescent="0.35">
      <c r="B17" s="36">
        <f t="shared" si="2"/>
        <v>17</v>
      </c>
      <c r="C17" s="34">
        <f t="shared" si="0"/>
        <v>85</v>
      </c>
      <c r="D17" s="37">
        <f t="shared" si="3"/>
        <v>70.588235294117652</v>
      </c>
    </row>
    <row r="18" spans="2:4" x14ac:dyDescent="0.35">
      <c r="B18" s="36">
        <f t="shared" si="2"/>
        <v>18</v>
      </c>
      <c r="C18" s="34">
        <f t="shared" si="0"/>
        <v>90</v>
      </c>
      <c r="D18" s="37">
        <f t="shared" si="3"/>
        <v>66.666666666666671</v>
      </c>
    </row>
    <row r="19" spans="2:4" x14ac:dyDescent="0.35">
      <c r="B19" s="36">
        <f t="shared" si="2"/>
        <v>19</v>
      </c>
      <c r="C19" s="34">
        <f t="shared" si="0"/>
        <v>95</v>
      </c>
      <c r="D19" s="37">
        <f t="shared" si="3"/>
        <v>63.157894736842103</v>
      </c>
    </row>
    <row r="20" spans="2:4" x14ac:dyDescent="0.35">
      <c r="B20" s="36">
        <f t="shared" si="2"/>
        <v>20</v>
      </c>
      <c r="C20" s="34">
        <f t="shared" si="0"/>
        <v>100</v>
      </c>
      <c r="D20" s="37">
        <f t="shared" si="3"/>
        <v>60</v>
      </c>
    </row>
    <row r="21" spans="2:4" x14ac:dyDescent="0.35">
      <c r="B21" s="36">
        <f t="shared" si="2"/>
        <v>21</v>
      </c>
      <c r="C21" s="34">
        <f t="shared" si="0"/>
        <v>105</v>
      </c>
      <c r="D21" s="37">
        <f t="shared" si="3"/>
        <v>57.142857142857146</v>
      </c>
    </row>
    <row r="22" spans="2:4" x14ac:dyDescent="0.35">
      <c r="B22" s="36">
        <f t="shared" si="2"/>
        <v>22</v>
      </c>
      <c r="C22" s="34">
        <f t="shared" si="0"/>
        <v>110</v>
      </c>
      <c r="D22" s="37">
        <f t="shared" si="3"/>
        <v>54.545454545454547</v>
      </c>
    </row>
    <row r="23" spans="2:4" x14ac:dyDescent="0.35">
      <c r="B23" s="36">
        <f t="shared" si="2"/>
        <v>23</v>
      </c>
      <c r="C23" s="34">
        <f t="shared" si="0"/>
        <v>115</v>
      </c>
      <c r="D23" s="37">
        <f t="shared" si="3"/>
        <v>52.173913043478258</v>
      </c>
    </row>
    <row r="24" spans="2:4" x14ac:dyDescent="0.35">
      <c r="B24" s="36">
        <f t="shared" si="2"/>
        <v>24</v>
      </c>
      <c r="C24" s="34">
        <f t="shared" si="0"/>
        <v>120</v>
      </c>
      <c r="D24" s="37">
        <f t="shared" si="3"/>
        <v>50</v>
      </c>
    </row>
    <row r="25" spans="2:4" x14ac:dyDescent="0.35">
      <c r="B25" s="36">
        <f t="shared" si="2"/>
        <v>25</v>
      </c>
      <c r="C25" s="34">
        <f t="shared" si="0"/>
        <v>125</v>
      </c>
      <c r="D25" s="37">
        <f t="shared" si="3"/>
        <v>48</v>
      </c>
    </row>
    <row r="26" spans="2:4" x14ac:dyDescent="0.35">
      <c r="B26" s="36">
        <f t="shared" si="2"/>
        <v>26</v>
      </c>
      <c r="C26" s="34">
        <f t="shared" si="0"/>
        <v>130</v>
      </c>
      <c r="D26" s="37">
        <f t="shared" si="3"/>
        <v>46.153846153846153</v>
      </c>
    </row>
    <row r="27" spans="2:4" x14ac:dyDescent="0.35">
      <c r="B27" s="36">
        <f t="shared" si="2"/>
        <v>27</v>
      </c>
      <c r="C27" s="34">
        <f t="shared" si="0"/>
        <v>135</v>
      </c>
      <c r="D27" s="37">
        <f t="shared" si="3"/>
        <v>44.444444444444443</v>
      </c>
    </row>
    <row r="28" spans="2:4" x14ac:dyDescent="0.35">
      <c r="B28" s="36">
        <f t="shared" si="2"/>
        <v>28</v>
      </c>
      <c r="C28" s="34">
        <f t="shared" si="0"/>
        <v>140</v>
      </c>
      <c r="D28" s="37">
        <f t="shared" si="3"/>
        <v>42.857142857142854</v>
      </c>
    </row>
    <row r="29" spans="2:4" x14ac:dyDescent="0.35">
      <c r="B29" s="36">
        <f t="shared" si="2"/>
        <v>29</v>
      </c>
      <c r="C29" s="34">
        <f t="shared" si="0"/>
        <v>145</v>
      </c>
      <c r="D29" s="37">
        <f t="shared" si="3"/>
        <v>41.379310344827587</v>
      </c>
    </row>
    <row r="30" spans="2:4" x14ac:dyDescent="0.35">
      <c r="B30" s="36">
        <f t="shared" si="2"/>
        <v>30</v>
      </c>
      <c r="C30" s="34">
        <f t="shared" si="0"/>
        <v>150</v>
      </c>
      <c r="D30" s="37">
        <f t="shared" si="3"/>
        <v>40</v>
      </c>
    </row>
    <row r="31" spans="2:4" x14ac:dyDescent="0.35">
      <c r="B31" s="36">
        <f t="shared" si="2"/>
        <v>31</v>
      </c>
      <c r="C31" s="34">
        <f t="shared" si="0"/>
        <v>155</v>
      </c>
      <c r="D31" s="37">
        <f t="shared" si="3"/>
        <v>38.70967741935484</v>
      </c>
    </row>
    <row r="32" spans="2:4" x14ac:dyDescent="0.35">
      <c r="B32" s="36">
        <f t="shared" si="2"/>
        <v>32</v>
      </c>
      <c r="C32" s="34">
        <f t="shared" si="0"/>
        <v>160</v>
      </c>
      <c r="D32" s="37">
        <f t="shared" si="3"/>
        <v>37.5</v>
      </c>
    </row>
    <row r="33" spans="2:4" x14ac:dyDescent="0.35">
      <c r="B33" s="36">
        <f t="shared" si="2"/>
        <v>33</v>
      </c>
      <c r="C33" s="34">
        <f t="shared" si="0"/>
        <v>165</v>
      </c>
      <c r="D33" s="37">
        <f t="shared" si="3"/>
        <v>36.363636363636367</v>
      </c>
    </row>
    <row r="34" spans="2:4" x14ac:dyDescent="0.35">
      <c r="B34" s="36">
        <f t="shared" si="2"/>
        <v>34</v>
      </c>
      <c r="C34" s="34">
        <f t="shared" si="0"/>
        <v>170</v>
      </c>
      <c r="D34" s="37">
        <f t="shared" si="3"/>
        <v>35.294117647058826</v>
      </c>
    </row>
    <row r="35" spans="2:4" x14ac:dyDescent="0.35">
      <c r="B35" s="36">
        <f t="shared" si="2"/>
        <v>35</v>
      </c>
      <c r="C35" s="34">
        <f t="shared" si="0"/>
        <v>175</v>
      </c>
      <c r="D35" s="37">
        <f t="shared" si="3"/>
        <v>34.285714285714285</v>
      </c>
    </row>
    <row r="36" spans="2:4" x14ac:dyDescent="0.35">
      <c r="B36" s="36">
        <f t="shared" si="2"/>
        <v>36</v>
      </c>
      <c r="C36" s="34">
        <f t="shared" si="0"/>
        <v>180</v>
      </c>
      <c r="D36" s="37">
        <f t="shared" si="3"/>
        <v>33.333333333333336</v>
      </c>
    </row>
    <row r="37" spans="2:4" x14ac:dyDescent="0.35">
      <c r="B37" s="36">
        <f t="shared" si="2"/>
        <v>37</v>
      </c>
      <c r="C37" s="34">
        <f t="shared" si="0"/>
        <v>185</v>
      </c>
      <c r="D37" s="37">
        <f t="shared" si="3"/>
        <v>32.432432432432435</v>
      </c>
    </row>
    <row r="38" spans="2:4" x14ac:dyDescent="0.35">
      <c r="B38" s="36">
        <f t="shared" si="2"/>
        <v>38</v>
      </c>
      <c r="C38" s="34">
        <f t="shared" si="0"/>
        <v>190</v>
      </c>
      <c r="D38" s="37">
        <f t="shared" si="3"/>
        <v>31.578947368421051</v>
      </c>
    </row>
    <row r="39" spans="2:4" x14ac:dyDescent="0.35">
      <c r="B39" s="36">
        <f t="shared" si="2"/>
        <v>39</v>
      </c>
      <c r="C39" s="34">
        <f t="shared" si="0"/>
        <v>195</v>
      </c>
      <c r="D39" s="37">
        <f t="shared" si="3"/>
        <v>30.76923076923077</v>
      </c>
    </row>
    <row r="40" spans="2:4" x14ac:dyDescent="0.35">
      <c r="B40" s="36">
        <f t="shared" si="2"/>
        <v>40</v>
      </c>
      <c r="C40" s="34">
        <f t="shared" si="0"/>
        <v>200</v>
      </c>
      <c r="D40" s="37">
        <f t="shared" si="3"/>
        <v>30</v>
      </c>
    </row>
    <row r="41" spans="2:4" x14ac:dyDescent="0.35">
      <c r="B41" s="36">
        <f t="shared" si="2"/>
        <v>41</v>
      </c>
      <c r="C41" s="34">
        <f t="shared" si="0"/>
        <v>205</v>
      </c>
      <c r="D41" s="37">
        <f t="shared" si="3"/>
        <v>29.26829268292683</v>
      </c>
    </row>
    <row r="42" spans="2:4" x14ac:dyDescent="0.35">
      <c r="B42" s="36">
        <f t="shared" si="2"/>
        <v>42</v>
      </c>
      <c r="C42" s="34">
        <f t="shared" si="0"/>
        <v>210</v>
      </c>
      <c r="D42" s="37">
        <f t="shared" si="3"/>
        <v>28.571428571428573</v>
      </c>
    </row>
    <row r="43" spans="2:4" x14ac:dyDescent="0.35">
      <c r="B43" s="36">
        <f t="shared" si="2"/>
        <v>43</v>
      </c>
      <c r="C43" s="34">
        <f t="shared" si="0"/>
        <v>215</v>
      </c>
      <c r="D43" s="37">
        <f t="shared" si="3"/>
        <v>27.906976744186046</v>
      </c>
    </row>
    <row r="44" spans="2:4" x14ac:dyDescent="0.35">
      <c r="B44" s="36">
        <f t="shared" si="2"/>
        <v>44</v>
      </c>
      <c r="C44" s="34">
        <f t="shared" si="0"/>
        <v>220</v>
      </c>
      <c r="D44" s="37">
        <f t="shared" si="3"/>
        <v>27.272727272727273</v>
      </c>
    </row>
    <row r="45" spans="2:4" x14ac:dyDescent="0.35">
      <c r="B45" s="36">
        <f t="shared" si="2"/>
        <v>45</v>
      </c>
      <c r="C45" s="34">
        <f t="shared" si="0"/>
        <v>225</v>
      </c>
      <c r="D45" s="37">
        <f t="shared" si="3"/>
        <v>26.666666666666668</v>
      </c>
    </row>
    <row r="46" spans="2:4" x14ac:dyDescent="0.35">
      <c r="B46" s="36">
        <f t="shared" si="2"/>
        <v>46</v>
      </c>
      <c r="C46" s="34">
        <f t="shared" si="0"/>
        <v>230</v>
      </c>
      <c r="D46" s="37">
        <f t="shared" si="3"/>
        <v>26.086956521739129</v>
      </c>
    </row>
    <row r="47" spans="2:4" x14ac:dyDescent="0.35">
      <c r="B47" s="36">
        <f t="shared" si="2"/>
        <v>47</v>
      </c>
      <c r="C47" s="34">
        <f t="shared" si="0"/>
        <v>235</v>
      </c>
      <c r="D47" s="37">
        <f t="shared" si="3"/>
        <v>25.531914893617021</v>
      </c>
    </row>
    <row r="48" spans="2:4" x14ac:dyDescent="0.35">
      <c r="B48" s="36">
        <f t="shared" si="2"/>
        <v>48</v>
      </c>
      <c r="C48" s="34">
        <f t="shared" si="0"/>
        <v>240</v>
      </c>
      <c r="D48" s="37">
        <f t="shared" si="3"/>
        <v>25</v>
      </c>
    </row>
    <row r="49" spans="2:4" x14ac:dyDescent="0.35">
      <c r="B49" s="36">
        <f t="shared" si="2"/>
        <v>49</v>
      </c>
      <c r="C49" s="34">
        <f t="shared" si="0"/>
        <v>245</v>
      </c>
      <c r="D49" s="37">
        <f t="shared" si="3"/>
        <v>24.489795918367346</v>
      </c>
    </row>
    <row r="50" spans="2:4" ht="15" thickBot="1" x14ac:dyDescent="0.4">
      <c r="B50" s="38">
        <f t="shared" si="2"/>
        <v>50</v>
      </c>
      <c r="C50" s="39">
        <f t="shared" si="0"/>
        <v>250</v>
      </c>
      <c r="D50" s="40">
        <f t="shared" si="3"/>
        <v>24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T50"/>
  <sheetViews>
    <sheetView workbookViewId="0">
      <selection activeCell="H41" sqref="H41"/>
    </sheetView>
  </sheetViews>
  <sheetFormatPr defaultRowHeight="14.5" x14ac:dyDescent="0.35"/>
  <cols>
    <col min="3" max="3" width="15.7265625" customWidth="1"/>
    <col min="4" max="4" width="15.26953125" customWidth="1"/>
    <col min="5" max="5" width="17.6328125" customWidth="1"/>
    <col min="6" max="7" width="15.7265625" customWidth="1"/>
    <col min="11" max="11" width="17.90625" bestFit="1" customWidth="1"/>
    <col min="12" max="12" width="16.1796875" customWidth="1"/>
    <col min="13" max="13" width="7.26953125" bestFit="1" customWidth="1"/>
    <col min="14" max="14" width="5" bestFit="1" customWidth="1"/>
  </cols>
  <sheetData>
    <row r="3" spans="3:20" ht="15" thickBot="1" x14ac:dyDescent="0.4"/>
    <row r="4" spans="3:20" ht="44" thickBot="1" x14ac:dyDescent="0.4">
      <c r="C4" s="46" t="s">
        <v>22</v>
      </c>
      <c r="D4" s="47" t="s">
        <v>25</v>
      </c>
      <c r="E4" s="47" t="s">
        <v>30</v>
      </c>
      <c r="F4" s="48" t="s">
        <v>31</v>
      </c>
      <c r="G4" s="32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</row>
    <row r="5" spans="3:20" x14ac:dyDescent="0.35">
      <c r="C5" s="41">
        <v>5</v>
      </c>
      <c r="D5" s="44">
        <f t="shared" ref="D5:D50" si="0">1200/C5</f>
        <v>240</v>
      </c>
      <c r="E5" s="44">
        <f>60000/4/D5</f>
        <v>62.5</v>
      </c>
      <c r="F5" s="43">
        <f>60000/6/D5</f>
        <v>41.666666666666664</v>
      </c>
      <c r="G5" s="33"/>
      <c r="H5" t="s">
        <v>23</v>
      </c>
      <c r="O5" t="s">
        <v>26</v>
      </c>
    </row>
    <row r="6" spans="3:20" x14ac:dyDescent="0.35">
      <c r="C6" s="36">
        <f>C5+1</f>
        <v>6</v>
      </c>
      <c r="D6" s="35">
        <f t="shared" si="0"/>
        <v>200</v>
      </c>
      <c r="E6" s="35">
        <f t="shared" ref="E6:E50" si="1">60000/4/D6</f>
        <v>75</v>
      </c>
      <c r="F6" s="37">
        <f t="shared" ref="F6:F50" si="2">60000/6/D6</f>
        <v>50</v>
      </c>
      <c r="G6" s="33"/>
      <c r="H6" t="s">
        <v>28</v>
      </c>
    </row>
    <row r="7" spans="3:20" x14ac:dyDescent="0.35">
      <c r="C7" s="36">
        <f t="shared" ref="C7:C50" si="3">C6+1</f>
        <v>7</v>
      </c>
      <c r="D7" s="35">
        <f t="shared" si="0"/>
        <v>171.42857142857142</v>
      </c>
      <c r="E7" s="35">
        <f t="shared" si="1"/>
        <v>87.5</v>
      </c>
      <c r="F7" s="37">
        <f t="shared" si="2"/>
        <v>58.333333333333336</v>
      </c>
      <c r="G7" s="33"/>
    </row>
    <row r="8" spans="3:20" x14ac:dyDescent="0.35">
      <c r="C8" s="36">
        <f t="shared" si="3"/>
        <v>8</v>
      </c>
      <c r="D8" s="35">
        <f t="shared" si="0"/>
        <v>150</v>
      </c>
      <c r="E8" s="35">
        <f t="shared" si="1"/>
        <v>100</v>
      </c>
      <c r="F8" s="37">
        <f t="shared" si="2"/>
        <v>66.666666666666671</v>
      </c>
      <c r="G8" s="33"/>
    </row>
    <row r="9" spans="3:20" x14ac:dyDescent="0.35">
      <c r="C9" s="36">
        <f t="shared" si="3"/>
        <v>9</v>
      </c>
      <c r="D9" s="35">
        <f t="shared" si="0"/>
        <v>133.33333333333334</v>
      </c>
      <c r="E9" s="35">
        <f t="shared" si="1"/>
        <v>112.49999999999999</v>
      </c>
      <c r="F9" s="37">
        <f t="shared" si="2"/>
        <v>75</v>
      </c>
      <c r="G9" s="33"/>
    </row>
    <row r="10" spans="3:20" x14ac:dyDescent="0.35">
      <c r="C10" s="36">
        <f t="shared" si="3"/>
        <v>10</v>
      </c>
      <c r="D10" s="35">
        <f t="shared" si="0"/>
        <v>120</v>
      </c>
      <c r="E10" s="35">
        <f t="shared" si="1"/>
        <v>125</v>
      </c>
      <c r="F10" s="37">
        <f t="shared" si="2"/>
        <v>83.333333333333329</v>
      </c>
      <c r="G10" s="33"/>
    </row>
    <row r="11" spans="3:20" x14ac:dyDescent="0.35">
      <c r="C11" s="36">
        <f t="shared" si="3"/>
        <v>11</v>
      </c>
      <c r="D11" s="35">
        <f t="shared" si="0"/>
        <v>109.09090909090909</v>
      </c>
      <c r="E11" s="35">
        <f t="shared" si="1"/>
        <v>137.5</v>
      </c>
      <c r="F11" s="37">
        <f t="shared" si="2"/>
        <v>91.666666666666671</v>
      </c>
      <c r="G11" s="33"/>
    </row>
    <row r="12" spans="3:20" x14ac:dyDescent="0.35">
      <c r="C12" s="36">
        <f t="shared" si="3"/>
        <v>12</v>
      </c>
      <c r="D12" s="35">
        <f t="shared" si="0"/>
        <v>100</v>
      </c>
      <c r="E12" s="35">
        <f t="shared" si="1"/>
        <v>150</v>
      </c>
      <c r="F12" s="37">
        <f t="shared" si="2"/>
        <v>100</v>
      </c>
      <c r="G12" s="33"/>
    </row>
    <row r="13" spans="3:20" x14ac:dyDescent="0.35">
      <c r="C13" s="36">
        <f t="shared" si="3"/>
        <v>13</v>
      </c>
      <c r="D13" s="35">
        <f t="shared" si="0"/>
        <v>92.307692307692307</v>
      </c>
      <c r="E13" s="35">
        <f t="shared" si="1"/>
        <v>162.5</v>
      </c>
      <c r="F13" s="37">
        <f t="shared" si="2"/>
        <v>108.33333333333333</v>
      </c>
      <c r="G13" s="33"/>
    </row>
    <row r="14" spans="3:20" x14ac:dyDescent="0.35">
      <c r="C14" s="36">
        <f t="shared" si="3"/>
        <v>14</v>
      </c>
      <c r="D14" s="35">
        <f t="shared" si="0"/>
        <v>85.714285714285708</v>
      </c>
      <c r="E14" s="35">
        <f t="shared" si="1"/>
        <v>175</v>
      </c>
      <c r="F14" s="37">
        <f t="shared" si="2"/>
        <v>116.66666666666667</v>
      </c>
      <c r="G14" s="33"/>
    </row>
    <row r="15" spans="3:20" x14ac:dyDescent="0.35">
      <c r="C15" s="36">
        <f t="shared" si="3"/>
        <v>15</v>
      </c>
      <c r="D15" s="35">
        <f t="shared" si="0"/>
        <v>80</v>
      </c>
      <c r="E15" s="35">
        <f t="shared" si="1"/>
        <v>187.5</v>
      </c>
      <c r="F15" s="37">
        <f t="shared" si="2"/>
        <v>125</v>
      </c>
      <c r="G15" s="33"/>
    </row>
    <row r="16" spans="3:20" x14ac:dyDescent="0.35">
      <c r="C16" s="36">
        <f t="shared" si="3"/>
        <v>16</v>
      </c>
      <c r="D16" s="35">
        <f t="shared" si="0"/>
        <v>75</v>
      </c>
      <c r="E16" s="35">
        <f t="shared" si="1"/>
        <v>200</v>
      </c>
      <c r="F16" s="37">
        <f t="shared" si="2"/>
        <v>133.33333333333334</v>
      </c>
      <c r="G16" s="33"/>
    </row>
    <row r="17" spans="3:15" x14ac:dyDescent="0.35">
      <c r="C17" s="36">
        <f t="shared" si="3"/>
        <v>17</v>
      </c>
      <c r="D17" s="35">
        <f t="shared" si="0"/>
        <v>70.588235294117652</v>
      </c>
      <c r="E17" s="35">
        <f t="shared" si="1"/>
        <v>212.49999999999997</v>
      </c>
      <c r="F17" s="37">
        <f t="shared" si="2"/>
        <v>141.66666666666666</v>
      </c>
      <c r="G17" s="33"/>
    </row>
    <row r="18" spans="3:15" x14ac:dyDescent="0.35">
      <c r="C18" s="36">
        <f t="shared" si="3"/>
        <v>18</v>
      </c>
      <c r="D18" s="35">
        <f t="shared" si="0"/>
        <v>66.666666666666671</v>
      </c>
      <c r="E18" s="35">
        <f t="shared" si="1"/>
        <v>224.99999999999997</v>
      </c>
      <c r="F18" s="37">
        <f t="shared" si="2"/>
        <v>150</v>
      </c>
      <c r="G18" s="33"/>
    </row>
    <row r="19" spans="3:15" x14ac:dyDescent="0.35">
      <c r="C19" s="36">
        <f t="shared" si="3"/>
        <v>19</v>
      </c>
      <c r="D19" s="35">
        <f t="shared" si="0"/>
        <v>63.157894736842103</v>
      </c>
      <c r="E19" s="35">
        <f t="shared" si="1"/>
        <v>237.5</v>
      </c>
      <c r="F19" s="37">
        <f t="shared" si="2"/>
        <v>158.33333333333334</v>
      </c>
      <c r="G19" s="33"/>
    </row>
    <row r="20" spans="3:15" x14ac:dyDescent="0.35">
      <c r="C20" s="36">
        <f t="shared" si="3"/>
        <v>20</v>
      </c>
      <c r="D20" s="35">
        <f t="shared" si="0"/>
        <v>60</v>
      </c>
      <c r="E20" s="35">
        <f t="shared" si="1"/>
        <v>250</v>
      </c>
      <c r="F20" s="37">
        <f t="shared" si="2"/>
        <v>166.66666666666666</v>
      </c>
      <c r="G20" s="33"/>
    </row>
    <row r="21" spans="3:15" x14ac:dyDescent="0.35">
      <c r="C21" s="36">
        <f t="shared" si="3"/>
        <v>21</v>
      </c>
      <c r="D21" s="35">
        <f t="shared" si="0"/>
        <v>57.142857142857146</v>
      </c>
      <c r="E21" s="35">
        <f t="shared" si="1"/>
        <v>262.5</v>
      </c>
      <c r="F21" s="37">
        <f t="shared" si="2"/>
        <v>175</v>
      </c>
      <c r="G21" s="33"/>
    </row>
    <row r="22" spans="3:15" x14ac:dyDescent="0.35">
      <c r="C22" s="36">
        <f t="shared" si="3"/>
        <v>22</v>
      </c>
      <c r="D22" s="35">
        <f t="shared" si="0"/>
        <v>54.545454545454547</v>
      </c>
      <c r="E22" s="35">
        <f t="shared" si="1"/>
        <v>275</v>
      </c>
      <c r="F22" s="37">
        <f t="shared" si="2"/>
        <v>183.33333333333334</v>
      </c>
      <c r="G22" s="33"/>
    </row>
    <row r="23" spans="3:15" x14ac:dyDescent="0.35">
      <c r="C23" s="36">
        <f t="shared" si="3"/>
        <v>23</v>
      </c>
      <c r="D23" s="35">
        <f t="shared" si="0"/>
        <v>52.173913043478258</v>
      </c>
      <c r="E23" s="35">
        <f t="shared" si="1"/>
        <v>287.5</v>
      </c>
      <c r="F23" s="37">
        <f t="shared" si="2"/>
        <v>191.66666666666669</v>
      </c>
      <c r="G23" s="33"/>
      <c r="H23" t="s">
        <v>29</v>
      </c>
      <c r="O23" t="s">
        <v>27</v>
      </c>
    </row>
    <row r="24" spans="3:15" x14ac:dyDescent="0.35">
      <c r="C24" s="36">
        <f t="shared" si="3"/>
        <v>24</v>
      </c>
      <c r="D24" s="35">
        <f t="shared" si="0"/>
        <v>50</v>
      </c>
      <c r="E24" s="35">
        <f t="shared" si="1"/>
        <v>300</v>
      </c>
      <c r="F24" s="37">
        <f t="shared" si="2"/>
        <v>200</v>
      </c>
      <c r="G24" s="33"/>
    </row>
    <row r="25" spans="3:15" x14ac:dyDescent="0.35">
      <c r="C25" s="36">
        <f t="shared" si="3"/>
        <v>25</v>
      </c>
      <c r="D25" s="35">
        <f t="shared" si="0"/>
        <v>48</v>
      </c>
      <c r="E25" s="35">
        <f t="shared" si="1"/>
        <v>312.5</v>
      </c>
      <c r="F25" s="37">
        <f t="shared" si="2"/>
        <v>208.33333333333334</v>
      </c>
      <c r="G25" s="33"/>
    </row>
    <row r="26" spans="3:15" x14ac:dyDescent="0.35">
      <c r="C26" s="36">
        <f t="shared" si="3"/>
        <v>26</v>
      </c>
      <c r="D26" s="35">
        <f t="shared" si="0"/>
        <v>46.153846153846153</v>
      </c>
      <c r="E26" s="35">
        <f t="shared" si="1"/>
        <v>325</v>
      </c>
      <c r="F26" s="37">
        <f t="shared" si="2"/>
        <v>216.66666666666666</v>
      </c>
      <c r="G26" s="33"/>
    </row>
    <row r="27" spans="3:15" x14ac:dyDescent="0.35">
      <c r="C27" s="36">
        <f t="shared" si="3"/>
        <v>27</v>
      </c>
      <c r="D27" s="35">
        <f t="shared" si="0"/>
        <v>44.444444444444443</v>
      </c>
      <c r="E27" s="35">
        <f t="shared" si="1"/>
        <v>337.5</v>
      </c>
      <c r="F27" s="37">
        <f t="shared" si="2"/>
        <v>225</v>
      </c>
      <c r="G27" s="33"/>
    </row>
    <row r="28" spans="3:15" x14ac:dyDescent="0.35">
      <c r="C28" s="36">
        <f t="shared" si="3"/>
        <v>28</v>
      </c>
      <c r="D28" s="35">
        <f t="shared" si="0"/>
        <v>42.857142857142854</v>
      </c>
      <c r="E28" s="35">
        <f t="shared" si="1"/>
        <v>350</v>
      </c>
      <c r="F28" s="37">
        <f t="shared" si="2"/>
        <v>233.33333333333334</v>
      </c>
      <c r="G28" s="33"/>
    </row>
    <row r="29" spans="3:15" x14ac:dyDescent="0.35">
      <c r="C29" s="36">
        <f t="shared" si="3"/>
        <v>29</v>
      </c>
      <c r="D29" s="35">
        <f t="shared" si="0"/>
        <v>41.379310344827587</v>
      </c>
      <c r="E29" s="35">
        <f t="shared" si="1"/>
        <v>362.5</v>
      </c>
      <c r="F29" s="37">
        <f t="shared" si="2"/>
        <v>241.66666666666666</v>
      </c>
      <c r="G29" s="33"/>
    </row>
    <row r="30" spans="3:15" x14ac:dyDescent="0.35">
      <c r="C30" s="36">
        <f t="shared" si="3"/>
        <v>30</v>
      </c>
      <c r="D30" s="35">
        <f t="shared" si="0"/>
        <v>40</v>
      </c>
      <c r="E30" s="35">
        <f t="shared" si="1"/>
        <v>375</v>
      </c>
      <c r="F30" s="37">
        <f t="shared" si="2"/>
        <v>250</v>
      </c>
      <c r="G30" s="33"/>
    </row>
    <row r="31" spans="3:15" x14ac:dyDescent="0.35">
      <c r="C31" s="36">
        <f t="shared" si="3"/>
        <v>31</v>
      </c>
      <c r="D31" s="35">
        <f t="shared" si="0"/>
        <v>38.70967741935484</v>
      </c>
      <c r="E31" s="35">
        <f t="shared" si="1"/>
        <v>387.5</v>
      </c>
      <c r="F31" s="37">
        <f t="shared" si="2"/>
        <v>258.33333333333331</v>
      </c>
      <c r="G31" s="33"/>
    </row>
    <row r="32" spans="3:15" x14ac:dyDescent="0.35">
      <c r="C32" s="36">
        <f t="shared" si="3"/>
        <v>32</v>
      </c>
      <c r="D32" s="35">
        <f t="shared" si="0"/>
        <v>37.5</v>
      </c>
      <c r="E32" s="35">
        <f t="shared" si="1"/>
        <v>400</v>
      </c>
      <c r="F32" s="37">
        <f t="shared" si="2"/>
        <v>266.66666666666669</v>
      </c>
      <c r="G32" s="33"/>
    </row>
    <row r="33" spans="3:7" x14ac:dyDescent="0.35">
      <c r="C33" s="36">
        <f t="shared" si="3"/>
        <v>33</v>
      </c>
      <c r="D33" s="35">
        <f t="shared" si="0"/>
        <v>36.363636363636367</v>
      </c>
      <c r="E33" s="35">
        <f t="shared" si="1"/>
        <v>412.49999999999994</v>
      </c>
      <c r="F33" s="37">
        <f t="shared" si="2"/>
        <v>275</v>
      </c>
      <c r="G33" s="33"/>
    </row>
    <row r="34" spans="3:7" x14ac:dyDescent="0.35">
      <c r="C34" s="36">
        <f t="shared" si="3"/>
        <v>34</v>
      </c>
      <c r="D34" s="35">
        <f t="shared" si="0"/>
        <v>35.294117647058826</v>
      </c>
      <c r="E34" s="35">
        <f t="shared" si="1"/>
        <v>424.99999999999994</v>
      </c>
      <c r="F34" s="37">
        <f t="shared" si="2"/>
        <v>283.33333333333331</v>
      </c>
      <c r="G34" s="33"/>
    </row>
    <row r="35" spans="3:7" x14ac:dyDescent="0.35">
      <c r="C35" s="36">
        <f t="shared" si="3"/>
        <v>35</v>
      </c>
      <c r="D35" s="35">
        <f t="shared" si="0"/>
        <v>34.285714285714285</v>
      </c>
      <c r="E35" s="35">
        <f t="shared" si="1"/>
        <v>437.5</v>
      </c>
      <c r="F35" s="37">
        <f t="shared" si="2"/>
        <v>291.66666666666669</v>
      </c>
      <c r="G35" s="33"/>
    </row>
    <row r="36" spans="3:7" x14ac:dyDescent="0.35">
      <c r="C36" s="36">
        <f t="shared" si="3"/>
        <v>36</v>
      </c>
      <c r="D36" s="35">
        <f t="shared" si="0"/>
        <v>33.333333333333336</v>
      </c>
      <c r="E36" s="35">
        <f t="shared" si="1"/>
        <v>449.99999999999994</v>
      </c>
      <c r="F36" s="37">
        <f t="shared" si="2"/>
        <v>300</v>
      </c>
      <c r="G36" s="33"/>
    </row>
    <row r="37" spans="3:7" x14ac:dyDescent="0.35">
      <c r="C37" s="36">
        <f t="shared" si="3"/>
        <v>37</v>
      </c>
      <c r="D37" s="35">
        <f t="shared" si="0"/>
        <v>32.432432432432435</v>
      </c>
      <c r="E37" s="35">
        <f t="shared" si="1"/>
        <v>462.49999999999994</v>
      </c>
      <c r="F37" s="37">
        <f t="shared" si="2"/>
        <v>308.33333333333331</v>
      </c>
      <c r="G37" s="33"/>
    </row>
    <row r="38" spans="3:7" x14ac:dyDescent="0.35">
      <c r="C38" s="36">
        <f t="shared" si="3"/>
        <v>38</v>
      </c>
      <c r="D38" s="35">
        <f t="shared" si="0"/>
        <v>31.578947368421051</v>
      </c>
      <c r="E38" s="35">
        <f t="shared" si="1"/>
        <v>475</v>
      </c>
      <c r="F38" s="37">
        <f t="shared" si="2"/>
        <v>316.66666666666669</v>
      </c>
      <c r="G38" s="33"/>
    </row>
    <row r="39" spans="3:7" x14ac:dyDescent="0.35">
      <c r="C39" s="36">
        <f t="shared" si="3"/>
        <v>39</v>
      </c>
      <c r="D39" s="35">
        <f t="shared" si="0"/>
        <v>30.76923076923077</v>
      </c>
      <c r="E39" s="35">
        <f t="shared" si="1"/>
        <v>487.5</v>
      </c>
      <c r="F39" s="37">
        <f t="shared" si="2"/>
        <v>325</v>
      </c>
      <c r="G39" s="33"/>
    </row>
    <row r="40" spans="3:7" x14ac:dyDescent="0.35">
      <c r="C40" s="36">
        <f t="shared" si="3"/>
        <v>40</v>
      </c>
      <c r="D40" s="35">
        <f t="shared" si="0"/>
        <v>30</v>
      </c>
      <c r="E40" s="35">
        <f t="shared" si="1"/>
        <v>500</v>
      </c>
      <c r="F40" s="37">
        <f t="shared" si="2"/>
        <v>333.33333333333331</v>
      </c>
      <c r="G40" s="33"/>
    </row>
    <row r="41" spans="3:7" x14ac:dyDescent="0.35">
      <c r="C41" s="36">
        <f t="shared" si="3"/>
        <v>41</v>
      </c>
      <c r="D41" s="35">
        <f t="shared" si="0"/>
        <v>29.26829268292683</v>
      </c>
      <c r="E41" s="35">
        <f t="shared" si="1"/>
        <v>512.5</v>
      </c>
      <c r="F41" s="37">
        <f t="shared" si="2"/>
        <v>341.66666666666663</v>
      </c>
      <c r="G41" s="33"/>
    </row>
    <row r="42" spans="3:7" x14ac:dyDescent="0.35">
      <c r="C42" s="36">
        <f t="shared" si="3"/>
        <v>42</v>
      </c>
      <c r="D42" s="35">
        <f t="shared" si="0"/>
        <v>28.571428571428573</v>
      </c>
      <c r="E42" s="35">
        <f t="shared" si="1"/>
        <v>525</v>
      </c>
      <c r="F42" s="37">
        <f t="shared" si="2"/>
        <v>350</v>
      </c>
      <c r="G42" s="33"/>
    </row>
    <row r="43" spans="3:7" x14ac:dyDescent="0.35">
      <c r="C43" s="36">
        <f t="shared" si="3"/>
        <v>43</v>
      </c>
      <c r="D43" s="35">
        <f t="shared" si="0"/>
        <v>27.906976744186046</v>
      </c>
      <c r="E43" s="35">
        <f t="shared" si="1"/>
        <v>537.5</v>
      </c>
      <c r="F43" s="37">
        <f t="shared" si="2"/>
        <v>358.33333333333331</v>
      </c>
      <c r="G43" s="33"/>
    </row>
    <row r="44" spans="3:7" x14ac:dyDescent="0.35">
      <c r="C44" s="36">
        <f t="shared" si="3"/>
        <v>44</v>
      </c>
      <c r="D44" s="35">
        <f t="shared" si="0"/>
        <v>27.272727272727273</v>
      </c>
      <c r="E44" s="35">
        <f t="shared" si="1"/>
        <v>550</v>
      </c>
      <c r="F44" s="37">
        <f t="shared" si="2"/>
        <v>366.66666666666669</v>
      </c>
      <c r="G44" s="33"/>
    </row>
    <row r="45" spans="3:7" x14ac:dyDescent="0.35">
      <c r="C45" s="36">
        <f t="shared" si="3"/>
        <v>45</v>
      </c>
      <c r="D45" s="35">
        <f t="shared" si="0"/>
        <v>26.666666666666668</v>
      </c>
      <c r="E45" s="35">
        <f t="shared" si="1"/>
        <v>562.5</v>
      </c>
      <c r="F45" s="37">
        <f t="shared" si="2"/>
        <v>375</v>
      </c>
      <c r="G45" s="33"/>
    </row>
    <row r="46" spans="3:7" x14ac:dyDescent="0.35">
      <c r="C46" s="36">
        <f t="shared" si="3"/>
        <v>46</v>
      </c>
      <c r="D46" s="35">
        <f t="shared" si="0"/>
        <v>26.086956521739129</v>
      </c>
      <c r="E46" s="35">
        <f t="shared" si="1"/>
        <v>575</v>
      </c>
      <c r="F46" s="37">
        <f t="shared" si="2"/>
        <v>383.33333333333337</v>
      </c>
      <c r="G46" s="33"/>
    </row>
    <row r="47" spans="3:7" x14ac:dyDescent="0.35">
      <c r="C47" s="36">
        <f t="shared" si="3"/>
        <v>47</v>
      </c>
      <c r="D47" s="35">
        <f t="shared" si="0"/>
        <v>25.531914893617021</v>
      </c>
      <c r="E47" s="35">
        <f t="shared" si="1"/>
        <v>587.5</v>
      </c>
      <c r="F47" s="37">
        <f t="shared" si="2"/>
        <v>391.66666666666669</v>
      </c>
      <c r="G47" s="33"/>
    </row>
    <row r="48" spans="3:7" x14ac:dyDescent="0.35">
      <c r="C48" s="36">
        <f t="shared" si="3"/>
        <v>48</v>
      </c>
      <c r="D48" s="35">
        <f t="shared" si="0"/>
        <v>25</v>
      </c>
      <c r="E48" s="35">
        <f t="shared" si="1"/>
        <v>600</v>
      </c>
      <c r="F48" s="37">
        <f t="shared" si="2"/>
        <v>400</v>
      </c>
      <c r="G48" s="33"/>
    </row>
    <row r="49" spans="3:7" x14ac:dyDescent="0.35">
      <c r="C49" s="36">
        <f t="shared" si="3"/>
        <v>49</v>
      </c>
      <c r="D49" s="35">
        <f t="shared" si="0"/>
        <v>24.489795918367346</v>
      </c>
      <c r="E49" s="35">
        <f t="shared" si="1"/>
        <v>612.5</v>
      </c>
      <c r="F49" s="37">
        <f t="shared" si="2"/>
        <v>408.33333333333337</v>
      </c>
      <c r="G49" s="33"/>
    </row>
    <row r="50" spans="3:7" ht="15" thickBot="1" x14ac:dyDescent="0.4">
      <c r="C50" s="38">
        <f t="shared" si="3"/>
        <v>50</v>
      </c>
      <c r="D50" s="45">
        <f t="shared" si="0"/>
        <v>24</v>
      </c>
      <c r="E50" s="45">
        <f t="shared" si="1"/>
        <v>625</v>
      </c>
      <c r="F50" s="40">
        <f t="shared" si="2"/>
        <v>416.66666666666669</v>
      </c>
      <c r="G50" s="3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5"/>
  <sheetViews>
    <sheetView tabSelected="1" workbookViewId="0">
      <selection activeCell="F19" sqref="F19"/>
    </sheetView>
  </sheetViews>
  <sheetFormatPr defaultRowHeight="14.5" x14ac:dyDescent="0.35"/>
  <cols>
    <col min="2" max="2" width="16.81640625" customWidth="1"/>
    <col min="5" max="5" width="21.81640625" customWidth="1"/>
  </cols>
  <sheetData>
    <row r="2" spans="2:7" ht="15" thickBot="1" x14ac:dyDescent="0.4"/>
    <row r="3" spans="2:7" x14ac:dyDescent="0.35">
      <c r="B3" s="1" t="s">
        <v>0</v>
      </c>
      <c r="C3" s="2">
        <v>8</v>
      </c>
      <c r="E3" s="1" t="s">
        <v>0</v>
      </c>
      <c r="F3" s="2">
        <v>8</v>
      </c>
    </row>
    <row r="4" spans="2:7" x14ac:dyDescent="0.35">
      <c r="B4" s="3" t="s">
        <v>1</v>
      </c>
      <c r="C4" s="4">
        <v>471</v>
      </c>
      <c r="E4" s="3" t="s">
        <v>1</v>
      </c>
      <c r="F4" s="4">
        <v>330</v>
      </c>
    </row>
    <row r="5" spans="2:7" x14ac:dyDescent="0.35">
      <c r="B5" s="5" t="s">
        <v>2</v>
      </c>
      <c r="C5" s="6">
        <f>C4/C3</f>
        <v>58.875</v>
      </c>
      <c r="E5" s="5" t="s">
        <v>2</v>
      </c>
      <c r="F5" s="6">
        <f>F4/F3</f>
        <v>41.25</v>
      </c>
    </row>
    <row r="6" spans="2:7" ht="15" thickBot="1" x14ac:dyDescent="0.4">
      <c r="B6" s="7" t="s">
        <v>3</v>
      </c>
      <c r="C6" s="8">
        <f>1200/C5</f>
        <v>20.38216560509554</v>
      </c>
      <c r="E6" s="7" t="s">
        <v>3</v>
      </c>
      <c r="F6" s="8">
        <f>1200/F5</f>
        <v>29.09090909090909</v>
      </c>
    </row>
    <row r="7" spans="2:7" x14ac:dyDescent="0.35">
      <c r="B7" s="9"/>
      <c r="C7" s="10"/>
      <c r="D7" s="11"/>
      <c r="E7" s="9"/>
      <c r="F7" s="10"/>
      <c r="G7" s="11"/>
    </row>
    <row r="8" spans="2:7" ht="15" thickBot="1" x14ac:dyDescent="0.4">
      <c r="B8" s="9"/>
      <c r="C8" s="10"/>
      <c r="D8" s="11"/>
      <c r="E8" s="9"/>
      <c r="F8" s="10"/>
      <c r="G8" s="11"/>
    </row>
    <row r="9" spans="2:7" ht="15" thickBot="1" x14ac:dyDescent="0.4">
      <c r="B9" s="12" t="s">
        <v>4</v>
      </c>
    </row>
    <row r="10" spans="2:7" ht="15" thickBot="1" x14ac:dyDescent="0.4">
      <c r="B10" s="13" t="s">
        <v>5</v>
      </c>
      <c r="C10" s="1">
        <v>58</v>
      </c>
    </row>
    <row r="11" spans="2:7" ht="15" thickBot="1" x14ac:dyDescent="0.4">
      <c r="B11" s="14" t="s">
        <v>6</v>
      </c>
      <c r="C11" s="3">
        <v>123</v>
      </c>
      <c r="E11" s="15" t="s">
        <v>7</v>
      </c>
    </row>
    <row r="12" spans="2:7" ht="15" thickBot="1" x14ac:dyDescent="0.4">
      <c r="B12" s="16" t="s">
        <v>8</v>
      </c>
      <c r="C12" s="17">
        <f>C10/C11</f>
        <v>0.47154471544715448</v>
      </c>
      <c r="E12" s="18" t="s">
        <v>9</v>
      </c>
    </row>
    <row r="13" spans="2:7" x14ac:dyDescent="0.35">
      <c r="B13" s="16" t="s">
        <v>10</v>
      </c>
      <c r="C13" s="17">
        <f>1200/C10</f>
        <v>20.689655172413794</v>
      </c>
    </row>
    <row r="14" spans="2:7" ht="15" thickBot="1" x14ac:dyDescent="0.4">
      <c r="B14" s="19" t="s">
        <v>11</v>
      </c>
      <c r="C14" s="20">
        <f>1200/(C11/2)</f>
        <v>19.512195121951219</v>
      </c>
    </row>
    <row r="15" spans="2:7" x14ac:dyDescent="0.35">
      <c r="B15" s="21"/>
      <c r="C15" s="10"/>
    </row>
    <row r="16" spans="2:7" ht="15" thickBot="1" x14ac:dyDescent="0.4">
      <c r="B16" s="21"/>
      <c r="C16" s="10"/>
      <c r="E16" t="s">
        <v>12</v>
      </c>
    </row>
    <row r="17" spans="2:7" ht="15" thickBot="1" x14ac:dyDescent="0.4">
      <c r="B17" s="22" t="s">
        <v>13</v>
      </c>
      <c r="E17" s="23" t="s">
        <v>14</v>
      </c>
      <c r="F17" s="24" t="s">
        <v>15</v>
      </c>
      <c r="G17" s="25" t="s">
        <v>16</v>
      </c>
    </row>
    <row r="18" spans="2:7" ht="15" thickBot="1" x14ac:dyDescent="0.4">
      <c r="B18" s="1" t="s">
        <v>5</v>
      </c>
      <c r="C18" s="2">
        <v>64</v>
      </c>
      <c r="E18" s="26" t="s">
        <v>17</v>
      </c>
      <c r="F18" s="27">
        <v>3</v>
      </c>
      <c r="G18" s="28">
        <f>F18*50/3</f>
        <v>50</v>
      </c>
    </row>
    <row r="19" spans="2:7" ht="15" thickBot="1" x14ac:dyDescent="0.4">
      <c r="B19" s="3" t="s">
        <v>18</v>
      </c>
      <c r="C19" s="4">
        <v>219</v>
      </c>
      <c r="E19" s="26" t="s">
        <v>17</v>
      </c>
      <c r="F19" s="27">
        <v>3.6</v>
      </c>
      <c r="G19" s="28">
        <f>F19*50/3</f>
        <v>60</v>
      </c>
    </row>
    <row r="20" spans="2:7" ht="15" thickBot="1" x14ac:dyDescent="0.4">
      <c r="B20" s="29" t="s">
        <v>8</v>
      </c>
      <c r="C20" s="30">
        <f>C19/C18</f>
        <v>3.421875</v>
      </c>
    </row>
    <row r="21" spans="2:7" ht="15" thickBot="1" x14ac:dyDescent="0.4"/>
    <row r="22" spans="2:7" ht="15" thickBot="1" x14ac:dyDescent="0.4">
      <c r="B22" s="22" t="s">
        <v>19</v>
      </c>
    </row>
    <row r="23" spans="2:7" x14ac:dyDescent="0.35">
      <c r="B23" s="1" t="s">
        <v>5</v>
      </c>
      <c r="C23" s="2">
        <v>62</v>
      </c>
    </row>
    <row r="24" spans="2:7" x14ac:dyDescent="0.35">
      <c r="B24" s="3" t="s">
        <v>20</v>
      </c>
      <c r="C24" s="4">
        <v>606</v>
      </c>
    </row>
    <row r="25" spans="2:7" ht="15" thickBot="1" x14ac:dyDescent="0.4">
      <c r="B25" s="29" t="s">
        <v>21</v>
      </c>
      <c r="C25" s="30">
        <f>C24/C23</f>
        <v>9.7741935483870961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Speed conversions</vt:lpstr>
      <vt:lpstr>Metronome drill</vt:lpstr>
      <vt:lpstr>bug timing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Bob's shop</dc:creator>
  <cp:lastModifiedBy>Bob's shop</cp:lastModifiedBy>
  <dcterms:created xsi:type="dcterms:W3CDTF">2021-10-24T16:25:11Z</dcterms:created>
  <dcterms:modified xsi:type="dcterms:W3CDTF">2021-12-15T20:54:24Z</dcterms:modified>
</cp:coreProperties>
</file>